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trei\Desktop\Drupal Final\Contracts\Non Pharma\Condoms\New folder\"/>
    </mc:Choice>
  </mc:AlternateContent>
  <xr:revisionPtr revIDLastSave="0" documentId="8_{C36C1EAE-D6FA-4EDD-A38F-873E3F65D7A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XWELL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H17" i="1"/>
  <c r="G17" i="1"/>
  <c r="A4" i="1"/>
  <c r="E4" i="1"/>
  <c r="G4" i="1"/>
  <c r="H4" i="1"/>
  <c r="F4" i="1"/>
  <c r="D4" i="1"/>
  <c r="A5" i="1"/>
  <c r="E5" i="1"/>
  <c r="G5" i="1"/>
  <c r="H5" i="1"/>
  <c r="F5" i="1"/>
  <c r="D5" i="1"/>
  <c r="A6" i="1"/>
  <c r="E6" i="1"/>
  <c r="G6" i="1"/>
  <c r="H6" i="1"/>
  <c r="F6" i="1"/>
  <c r="D6" i="1"/>
  <c r="A7" i="1"/>
  <c r="E7" i="1"/>
  <c r="G7" i="1"/>
  <c r="H7" i="1"/>
  <c r="F7" i="1"/>
  <c r="D7" i="1"/>
  <c r="A8" i="1"/>
  <c r="E8" i="1"/>
  <c r="G8" i="1"/>
  <c r="H8" i="1"/>
  <c r="F8" i="1"/>
  <c r="D8" i="1"/>
  <c r="A9" i="1"/>
  <c r="E9" i="1"/>
  <c r="G9" i="1"/>
  <c r="H9" i="1"/>
  <c r="F9" i="1"/>
  <c r="D9" i="1"/>
  <c r="A10" i="1"/>
  <c r="E10" i="1"/>
  <c r="G10" i="1"/>
  <c r="H10" i="1"/>
  <c r="F10" i="1"/>
  <c r="D10" i="1"/>
  <c r="A11" i="1"/>
  <c r="E11" i="1"/>
  <c r="G11" i="1"/>
  <c r="H11" i="1"/>
  <c r="F11" i="1"/>
  <c r="D11" i="1"/>
  <c r="A12" i="1"/>
  <c r="E12" i="1"/>
  <c r="G12" i="1"/>
  <c r="H12" i="1"/>
  <c r="F12" i="1"/>
  <c r="D12" i="1"/>
  <c r="A13" i="1"/>
  <c r="E13" i="1"/>
  <c r="G13" i="1"/>
  <c r="H13" i="1"/>
  <c r="F13" i="1"/>
  <c r="D13" i="1"/>
  <c r="A14" i="1"/>
  <c r="E14" i="1"/>
  <c r="G14" i="1"/>
  <c r="H14" i="1"/>
  <c r="F14" i="1"/>
  <c r="D14" i="1"/>
  <c r="A15" i="1"/>
  <c r="E15" i="1"/>
  <c r="G15" i="1"/>
  <c r="H15" i="1"/>
  <c r="F15" i="1"/>
  <c r="D15" i="1"/>
  <c r="A16" i="1"/>
  <c r="E16" i="1"/>
  <c r="H16" i="1"/>
  <c r="F16" i="1"/>
  <c r="D16" i="1"/>
</calcChain>
</file>

<file path=xl/sharedStrings.xml><?xml version="1.0" encoding="utf-8"?>
<sst xmlns="http://schemas.openxmlformats.org/spreadsheetml/2006/main" count="25" uniqueCount="25">
  <si>
    <t>Condoms and Related Products and Pricing</t>
  </si>
  <si>
    <t>MMCAP Infuse Contract MMS18009 SXWELL Effective 7/1/2022</t>
  </si>
  <si>
    <t>Item Number</t>
  </si>
  <si>
    <t>Description</t>
  </si>
  <si>
    <t>Unit Cost</t>
  </si>
  <si>
    <t>Items per Selling UOM</t>
  </si>
  <si>
    <t>Manufacturer Part Number</t>
  </si>
  <si>
    <t>SKU</t>
  </si>
  <si>
    <t>Packaging</t>
  </si>
  <si>
    <t>Product Category</t>
  </si>
  <si>
    <t>Condoms | Male | LifeStyles Snugger Fit | Smaller size lubricated condom, measuring 49mm in width when laid flat. Anatomically shaped for a closer fit. |SKU: 170191</t>
  </si>
  <si>
    <t>Condoms | Male | LifeStyles Ultra Lubricated | Original lubricated condom silky smooth lubrication for a natural feeling. | SKU: 170197</t>
  </si>
  <si>
    <t>Condoms | Male | LifeStyles Non-Latex | This condom is made from a revolutionary nonlatex material called polyisoprene. Delivers the strength of Premium Latex, with the sensitivity of an Ultra-Thin condom. Flexible material means extra comfort. | SKU: 170201</t>
  </si>
  <si>
    <t>Condoms | Male | LifeStyles Assorted Colors | Produced in 3 colors: green, red &amp; yellow. Pigments are in latex itself and will not rub off. They are lubricated, non-irritant and harmless to the lates and use. | SKU: 170192</t>
  </si>
  <si>
    <t>Condoms | Male | LifeStyles Tuxedo | Lubricated condom colored in a midnight shade | SKU: 170199</t>
  </si>
  <si>
    <t>Condoms | Male | LifeStyles Non-Lubricated | Dry condom with a soft and pleasant finish. | SKU: 170196</t>
  </si>
  <si>
    <t>Condoms | Male | LifeStyles Ultra Sensitive | Thin lubricated condom. | SKU: 170174</t>
  </si>
  <si>
    <t>Condoms | Male | LifeStyles Assorted Flavors | A lubricated flavored condom in 3 flavors: Tropical Banana, Wild Strawberry and
Sensuous Vanilla | SKU: 170202</t>
  </si>
  <si>
    <t>Condoms | Male | LIfeStyles Ultrathin | Lubricated condom; 21% thinner than the standard condom. |SKU: 170200</t>
  </si>
  <si>
    <t>Condoms | Male | LifeStyles Rough Rider | Textured, lubricated condom for heightened sensation. | SKU: 832152</t>
  </si>
  <si>
    <t>Condoms | Male | LifeStyles Ribbed | Lubricated and designed with a specially ribbed surface to enhance sensation. | SKU: 170195</t>
  </si>
  <si>
    <t>LifeStyles Liquid Personal Lubricant Aloe &amp; E | Formulated with Aloe Vera &amp; Vitamin E (paraben free). Safe to use with latex condoms. Smooth &amp; Silky. Each sachet is 4.5 grams (0.158 oz). | SKU: 832162</t>
  </si>
  <si>
    <t>Condoms | Male | LifeStyles Non-Latex Large Condom |This condom is made from a revolutionary non-latex material called polyisoprene. Delivers the strength of Premium Latex, with the sensitivity of an Ultra-Thin condom. Flexible material means extra comfort. Specifically designed for those who prefer a more relaxed fit. Measures 56 mm in width.| SKU: 210135</t>
  </si>
  <si>
    <t xml:space="preserve"> Case</t>
  </si>
  <si>
    <t>Condoms | Male |SKYN Elite Non-Latex Condom |This condom is made from a revolutionary non-latex material called polyisoprene. 15% thinner than LifeStyles and SKYN standard non-latex condoms for an even closer feel.  Delivers the strength of Premium Latex, with the sensitivity of an Ultra-Thin condom. Flexible material means extra comfort. Measures 53 mm in width.|SKU: 210151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</si>
</sst>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64" fontId="20" fillId="0" borderId="10" xfId="42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/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8" fillId="34" borderId="11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2"/>
  <sheetViews>
    <sheetView showGridLines="0" tabSelected="1" workbookViewId="0">
      <pane ySplit="3" topLeftCell="A11" activePane="bottomLeft" state="frozen"/>
      <selection pane="bottomLeft" sqref="A1:H1"/>
    </sheetView>
  </sheetViews>
  <sheetFormatPr defaultColWidth="8.7109375" defaultRowHeight="14.45"/>
  <cols>
    <col min="1" max="1" width="13.42578125" style="10" customWidth="1"/>
    <col min="2" max="2" width="62.28515625" style="1" customWidth="1"/>
    <col min="3" max="3" width="20.140625" style="1" customWidth="1"/>
    <col min="4" max="4" width="16.5703125" style="1" customWidth="1"/>
    <col min="5" max="5" width="13" style="2" customWidth="1"/>
    <col min="6" max="6" width="14.28515625" style="1" customWidth="1"/>
    <col min="7" max="7" width="11.5703125" style="1" customWidth="1"/>
    <col min="8" max="8" width="9.85546875" style="1" customWidth="1"/>
    <col min="9" max="16384" width="8.7109375" style="1"/>
  </cols>
  <sheetData>
    <row r="1" spans="1:8" ht="22.5" customHeight="1">
      <c r="A1" s="14" t="s">
        <v>0</v>
      </c>
      <c r="B1" s="15"/>
      <c r="C1" s="15"/>
      <c r="D1" s="15"/>
      <c r="E1" s="15"/>
      <c r="F1" s="15"/>
      <c r="G1" s="15"/>
      <c r="H1" s="16"/>
    </row>
    <row r="2" spans="1:8" ht="27" customHeight="1">
      <c r="A2" s="17" t="s">
        <v>1</v>
      </c>
      <c r="B2" s="18"/>
      <c r="C2" s="18"/>
      <c r="D2" s="18"/>
      <c r="E2" s="18"/>
      <c r="F2" s="18"/>
      <c r="G2" s="18"/>
      <c r="H2" s="19"/>
    </row>
    <row r="3" spans="1:8" ht="30.75" customHeight="1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</row>
    <row r="4" spans="1:8" ht="37.5">
      <c r="A4" s="6" t="str">
        <f>"1"</f>
        <v>1</v>
      </c>
      <c r="B4" s="13" t="s">
        <v>10</v>
      </c>
      <c r="C4" s="7">
        <v>46</v>
      </c>
      <c r="D4" s="6" t="str">
        <f t="shared" ref="D4:D17" si="0">"1008"</f>
        <v>1008</v>
      </c>
      <c r="E4" s="6" t="str">
        <f>"5200"</f>
        <v>5200</v>
      </c>
      <c r="F4" s="6" t="str">
        <f>"170191"</f>
        <v>170191</v>
      </c>
      <c r="G4" s="6" t="str">
        <f t="shared" ref="G4:G17" si="1">"Case"</f>
        <v>Case</v>
      </c>
      <c r="H4" s="6" t="str">
        <f t="shared" ref="H4:H17" si="2">"Condom"</f>
        <v>Condom</v>
      </c>
    </row>
    <row r="5" spans="1:8" ht="24.95">
      <c r="A5" s="6" t="str">
        <f>"2"</f>
        <v>2</v>
      </c>
      <c r="B5" s="13" t="s">
        <v>11</v>
      </c>
      <c r="C5" s="7">
        <v>46</v>
      </c>
      <c r="D5" s="6" t="str">
        <f t="shared" si="0"/>
        <v>1008</v>
      </c>
      <c r="E5" s="6" t="str">
        <f>"5800"</f>
        <v>5800</v>
      </c>
      <c r="F5" s="6" t="str">
        <f>"170197"</f>
        <v>170197</v>
      </c>
      <c r="G5" s="6" t="str">
        <f t="shared" si="1"/>
        <v>Case</v>
      </c>
      <c r="H5" s="6" t="str">
        <f t="shared" si="2"/>
        <v>Condom</v>
      </c>
    </row>
    <row r="6" spans="1:8" ht="50.1">
      <c r="A6" s="6" t="str">
        <f>"3"</f>
        <v>3</v>
      </c>
      <c r="B6" s="13" t="s">
        <v>12</v>
      </c>
      <c r="C6" s="3">
        <v>262.5</v>
      </c>
      <c r="D6" s="6" t="str">
        <f t="shared" si="0"/>
        <v>1008</v>
      </c>
      <c r="E6" s="6" t="str">
        <f>"7800"</f>
        <v>7800</v>
      </c>
      <c r="F6" s="6" t="str">
        <f>"170201"</f>
        <v>170201</v>
      </c>
      <c r="G6" s="6" t="str">
        <f t="shared" si="1"/>
        <v>Case</v>
      </c>
      <c r="H6" s="6" t="str">
        <f t="shared" si="2"/>
        <v>Condom</v>
      </c>
    </row>
    <row r="7" spans="1:8" ht="37.5">
      <c r="A7" s="6" t="str">
        <f>"4"</f>
        <v>4</v>
      </c>
      <c r="B7" s="13" t="s">
        <v>13</v>
      </c>
      <c r="C7" s="7">
        <v>46</v>
      </c>
      <c r="D7" s="6" t="str">
        <f t="shared" si="0"/>
        <v>1008</v>
      </c>
      <c r="E7" s="6" t="str">
        <f>"5300"</f>
        <v>5300</v>
      </c>
      <c r="F7" s="6" t="str">
        <f>"170192"</f>
        <v>170192</v>
      </c>
      <c r="G7" s="6" t="str">
        <f t="shared" si="1"/>
        <v>Case</v>
      </c>
      <c r="H7" s="6" t="str">
        <f t="shared" si="2"/>
        <v>Condom</v>
      </c>
    </row>
    <row r="8" spans="1:8" ht="24.95">
      <c r="A8" s="6" t="str">
        <f>"6"</f>
        <v>6</v>
      </c>
      <c r="B8" s="13" t="s">
        <v>14</v>
      </c>
      <c r="C8" s="7">
        <v>46</v>
      </c>
      <c r="D8" s="6" t="str">
        <f t="shared" si="0"/>
        <v>1008</v>
      </c>
      <c r="E8" s="6" t="str">
        <f>"6200"</f>
        <v>6200</v>
      </c>
      <c r="F8" s="6" t="str">
        <f>"170199"</f>
        <v>170199</v>
      </c>
      <c r="G8" s="6" t="str">
        <f t="shared" si="1"/>
        <v>Case</v>
      </c>
      <c r="H8" s="6" t="str">
        <f t="shared" si="2"/>
        <v>Condom</v>
      </c>
    </row>
    <row r="9" spans="1:8" ht="24.95">
      <c r="A9" s="6" t="str">
        <f>"7"</f>
        <v>7</v>
      </c>
      <c r="B9" s="13" t="s">
        <v>15</v>
      </c>
      <c r="C9" s="7">
        <v>46</v>
      </c>
      <c r="D9" s="6" t="str">
        <f t="shared" si="0"/>
        <v>1008</v>
      </c>
      <c r="E9" s="6" t="str">
        <f>"5700"</f>
        <v>5700</v>
      </c>
      <c r="F9" s="6" t="str">
        <f>"170196"</f>
        <v>170196</v>
      </c>
      <c r="G9" s="6" t="str">
        <f t="shared" si="1"/>
        <v>Case</v>
      </c>
      <c r="H9" s="6" t="str">
        <f t="shared" si="2"/>
        <v>Condom</v>
      </c>
    </row>
    <row r="10" spans="1:8" ht="24.95">
      <c r="A10" s="6" t="str">
        <f>"8"</f>
        <v>8</v>
      </c>
      <c r="B10" s="13" t="s">
        <v>16</v>
      </c>
      <c r="C10" s="7">
        <v>46</v>
      </c>
      <c r="D10" s="6" t="str">
        <f t="shared" si="0"/>
        <v>1008</v>
      </c>
      <c r="E10" s="6" t="str">
        <f>"5400"</f>
        <v>5400</v>
      </c>
      <c r="F10" s="6" t="str">
        <f>"170174"</f>
        <v>170174</v>
      </c>
      <c r="G10" s="6" t="str">
        <f t="shared" si="1"/>
        <v>Case</v>
      </c>
      <c r="H10" s="6" t="str">
        <f t="shared" si="2"/>
        <v>Condom</v>
      </c>
    </row>
    <row r="11" spans="1:8" ht="37.5">
      <c r="A11" s="6" t="str">
        <f>"9"</f>
        <v>9</v>
      </c>
      <c r="B11" s="13" t="s">
        <v>17</v>
      </c>
      <c r="C11" s="7">
        <v>46</v>
      </c>
      <c r="D11" s="6" t="str">
        <f t="shared" si="0"/>
        <v>1008</v>
      </c>
      <c r="E11" s="6" t="str">
        <f>"6800"</f>
        <v>6800</v>
      </c>
      <c r="F11" s="6" t="str">
        <f>"170202"</f>
        <v>170202</v>
      </c>
      <c r="G11" s="6" t="str">
        <f t="shared" si="1"/>
        <v>Case</v>
      </c>
      <c r="H11" s="6" t="str">
        <f t="shared" si="2"/>
        <v>Condom</v>
      </c>
    </row>
    <row r="12" spans="1:8" ht="24.95">
      <c r="A12" s="6" t="str">
        <f>"10"</f>
        <v>10</v>
      </c>
      <c r="B12" s="13" t="s">
        <v>18</v>
      </c>
      <c r="C12" s="7">
        <v>46</v>
      </c>
      <c r="D12" s="6" t="str">
        <f t="shared" si="0"/>
        <v>1008</v>
      </c>
      <c r="E12" s="6" t="str">
        <f>"6400"</f>
        <v>6400</v>
      </c>
      <c r="F12" s="6" t="str">
        <f>"170200"</f>
        <v>170200</v>
      </c>
      <c r="G12" s="6" t="str">
        <f t="shared" si="1"/>
        <v>Case</v>
      </c>
      <c r="H12" s="6" t="str">
        <f t="shared" si="2"/>
        <v>Condom</v>
      </c>
    </row>
    <row r="13" spans="1:8" ht="24.95">
      <c r="A13" s="6" t="str">
        <f>"11"</f>
        <v>11</v>
      </c>
      <c r="B13" s="13" t="s">
        <v>19</v>
      </c>
      <c r="C13" s="7">
        <v>46</v>
      </c>
      <c r="D13" s="6" t="str">
        <f t="shared" si="0"/>
        <v>1008</v>
      </c>
      <c r="E13" s="6" t="str">
        <f>"4541"</f>
        <v>4541</v>
      </c>
      <c r="F13" s="6" t="str">
        <f>"832152"</f>
        <v>832152</v>
      </c>
      <c r="G13" s="6" t="str">
        <f t="shared" si="1"/>
        <v>Case</v>
      </c>
      <c r="H13" s="6" t="str">
        <f t="shared" si="2"/>
        <v>Condom</v>
      </c>
    </row>
    <row r="14" spans="1:8" ht="24.95">
      <c r="A14" s="6" t="str">
        <f>"12"</f>
        <v>12</v>
      </c>
      <c r="B14" s="13" t="s">
        <v>20</v>
      </c>
      <c r="C14" s="7">
        <v>46</v>
      </c>
      <c r="D14" s="6" t="str">
        <f t="shared" si="0"/>
        <v>1008</v>
      </c>
      <c r="E14" s="6" t="str">
        <f>"5600"</f>
        <v>5600</v>
      </c>
      <c r="F14" s="6" t="str">
        <f>"170195"</f>
        <v>170195</v>
      </c>
      <c r="G14" s="6" t="str">
        <f t="shared" si="1"/>
        <v>Case</v>
      </c>
      <c r="H14" s="6" t="str">
        <f t="shared" si="2"/>
        <v>Condom</v>
      </c>
    </row>
    <row r="15" spans="1:8" ht="37.5">
      <c r="A15" s="6" t="str">
        <f>"15"</f>
        <v>15</v>
      </c>
      <c r="B15" s="13" t="s">
        <v>21</v>
      </c>
      <c r="C15" s="7">
        <v>42</v>
      </c>
      <c r="D15" s="6" t="str">
        <f t="shared" si="0"/>
        <v>1008</v>
      </c>
      <c r="E15" s="6" t="str">
        <f>"7000"</f>
        <v>7000</v>
      </c>
      <c r="F15" s="6" t="str">
        <f>"832162"</f>
        <v>832162</v>
      </c>
      <c r="G15" s="6" t="str">
        <f t="shared" si="1"/>
        <v>Case</v>
      </c>
      <c r="H15" s="6" t="str">
        <f t="shared" si="2"/>
        <v>Condom</v>
      </c>
    </row>
    <row r="16" spans="1:8" ht="62.45">
      <c r="A16" s="6" t="str">
        <f>"21"</f>
        <v>21</v>
      </c>
      <c r="B16" s="13" t="s">
        <v>22</v>
      </c>
      <c r="C16" s="7">
        <v>275</v>
      </c>
      <c r="D16" s="6" t="str">
        <f t="shared" si="0"/>
        <v>1008</v>
      </c>
      <c r="E16" s="6" t="str">
        <f>"210135"</f>
        <v>210135</v>
      </c>
      <c r="F16" s="6" t="str">
        <f>"210135"</f>
        <v>210135</v>
      </c>
      <c r="G16" s="6" t="s">
        <v>23</v>
      </c>
      <c r="H16" s="6" t="str">
        <f t="shared" si="2"/>
        <v>Condom</v>
      </c>
    </row>
    <row r="17" spans="1:8" ht="75">
      <c r="A17" s="8"/>
      <c r="B17" s="13" t="s">
        <v>24</v>
      </c>
      <c r="C17" s="7">
        <v>275</v>
      </c>
      <c r="D17" s="6" t="str">
        <f t="shared" si="0"/>
        <v>1008</v>
      </c>
      <c r="E17" s="6">
        <v>210151</v>
      </c>
      <c r="F17" s="6">
        <v>210151</v>
      </c>
      <c r="G17" s="6" t="str">
        <f t="shared" si="1"/>
        <v>Case</v>
      </c>
      <c r="H17" s="6" t="str">
        <f t="shared" si="2"/>
        <v>Condom</v>
      </c>
    </row>
    <row r="18" spans="1:8" s="9" customFormat="1">
      <c r="A18" s="10"/>
      <c r="B18" s="11"/>
      <c r="C18" s="11"/>
      <c r="D18" s="11"/>
      <c r="E18" s="12"/>
      <c r="F18" s="11"/>
      <c r="G18" s="11"/>
      <c r="H18" s="11"/>
    </row>
    <row r="19" spans="1:8" s="9" customFormat="1">
      <c r="A19" s="10"/>
      <c r="E19" s="10"/>
    </row>
    <row r="20" spans="1:8" s="9" customFormat="1">
      <c r="A20" s="10"/>
      <c r="E20" s="10"/>
    </row>
    <row r="21" spans="1:8" s="9" customFormat="1">
      <c r="A21" s="10"/>
      <c r="E21" s="10"/>
    </row>
    <row r="22" spans="1:8" s="9" customFormat="1">
      <c r="A22" s="10"/>
      <c r="E22" s="10"/>
    </row>
    <row r="23" spans="1:8" s="9" customFormat="1">
      <c r="A23" s="10"/>
      <c r="E23" s="10"/>
    </row>
    <row r="24" spans="1:8" s="9" customFormat="1">
      <c r="A24" s="10"/>
      <c r="E24" s="10"/>
    </row>
    <row r="25" spans="1:8" s="9" customFormat="1">
      <c r="A25" s="10"/>
      <c r="E25" s="10"/>
    </row>
    <row r="26" spans="1:8" s="9" customFormat="1">
      <c r="A26" s="10"/>
      <c r="E26" s="10"/>
    </row>
    <row r="27" spans="1:8" s="9" customFormat="1">
      <c r="A27" s="10"/>
      <c r="E27" s="10"/>
    </row>
    <row r="28" spans="1:8" s="9" customFormat="1">
      <c r="A28" s="10"/>
      <c r="E28" s="10"/>
    </row>
    <row r="29" spans="1:8" s="9" customFormat="1">
      <c r="A29" s="10"/>
      <c r="E29" s="10"/>
    </row>
    <row r="30" spans="1:8" s="9" customFormat="1">
      <c r="A30" s="10"/>
      <c r="E30" s="10"/>
    </row>
    <row r="31" spans="1:8" s="9" customFormat="1">
      <c r="A31" s="10"/>
      <c r="E31" s="10"/>
    </row>
    <row r="32" spans="1:8" s="9" customFormat="1">
      <c r="A32" s="10"/>
      <c r="E32" s="10"/>
    </row>
    <row r="33" spans="1:5" s="9" customFormat="1">
      <c r="A33" s="10"/>
      <c r="E33" s="10"/>
    </row>
    <row r="34" spans="1:5" s="9" customFormat="1">
      <c r="A34" s="10"/>
      <c r="E34" s="10"/>
    </row>
    <row r="35" spans="1:5" s="9" customFormat="1">
      <c r="A35" s="10"/>
      <c r="E35" s="10"/>
    </row>
    <row r="36" spans="1:5" s="9" customFormat="1">
      <c r="A36" s="10"/>
      <c r="E36" s="10"/>
    </row>
    <row r="37" spans="1:5" s="9" customFormat="1">
      <c r="A37" s="10"/>
      <c r="E37" s="10"/>
    </row>
    <row r="38" spans="1:5" s="9" customFormat="1">
      <c r="A38" s="10"/>
      <c r="E38" s="10"/>
    </row>
    <row r="39" spans="1:5" s="9" customFormat="1">
      <c r="A39" s="10"/>
      <c r="E39" s="10"/>
    </row>
    <row r="40" spans="1:5" s="9" customFormat="1">
      <c r="A40" s="10"/>
      <c r="E40" s="10"/>
    </row>
    <row r="41" spans="1:5" s="9" customFormat="1">
      <c r="A41" s="10"/>
      <c r="E41" s="10"/>
    </row>
    <row r="42" spans="1:5" s="9" customFormat="1">
      <c r="A42" s="10"/>
      <c r="E42" s="10"/>
    </row>
    <row r="43" spans="1:5" s="9" customFormat="1">
      <c r="A43" s="10"/>
      <c r="E43" s="10"/>
    </row>
    <row r="44" spans="1:5" s="9" customFormat="1">
      <c r="A44" s="10"/>
      <c r="E44" s="10"/>
    </row>
    <row r="45" spans="1:5" s="9" customFormat="1">
      <c r="A45" s="10"/>
      <c r="E45" s="10"/>
    </row>
    <row r="46" spans="1:5" s="9" customFormat="1">
      <c r="A46" s="10"/>
      <c r="E46" s="10"/>
    </row>
    <row r="47" spans="1:5" s="9" customFormat="1">
      <c r="A47" s="10"/>
      <c r="E47" s="10"/>
    </row>
    <row r="48" spans="1:5" s="9" customFormat="1">
      <c r="A48" s="10"/>
      <c r="E48" s="10"/>
    </row>
    <row r="49" spans="1:5" s="9" customFormat="1">
      <c r="A49" s="10"/>
      <c r="E49" s="10"/>
    </row>
    <row r="50" spans="1:5" s="9" customFormat="1">
      <c r="A50" s="10"/>
      <c r="E50" s="10"/>
    </row>
    <row r="51" spans="1:5" s="9" customFormat="1">
      <c r="A51" s="10"/>
      <c r="E51" s="10"/>
    </row>
    <row r="52" spans="1:5" s="9" customFormat="1">
      <c r="A52" s="10"/>
      <c r="E52" s="10"/>
    </row>
    <row r="53" spans="1:5" s="9" customFormat="1">
      <c r="A53" s="10"/>
      <c r="E53" s="10"/>
    </row>
    <row r="54" spans="1:5" s="9" customFormat="1">
      <c r="A54" s="10"/>
      <c r="E54" s="10"/>
    </row>
    <row r="55" spans="1:5" s="9" customFormat="1">
      <c r="A55" s="10"/>
      <c r="E55" s="10"/>
    </row>
    <row r="56" spans="1:5" s="9" customFormat="1">
      <c r="A56" s="10"/>
      <c r="E56" s="10"/>
    </row>
    <row r="57" spans="1:5" s="9" customFormat="1">
      <c r="A57" s="10"/>
      <c r="E57" s="10"/>
    </row>
    <row r="58" spans="1:5" s="9" customFormat="1">
      <c r="A58" s="10"/>
      <c r="E58" s="10"/>
    </row>
    <row r="59" spans="1:5" s="9" customFormat="1">
      <c r="A59" s="10"/>
      <c r="E59" s="10"/>
    </row>
    <row r="60" spans="1:5" s="9" customFormat="1">
      <c r="A60" s="10"/>
      <c r="E60" s="10"/>
    </row>
    <row r="61" spans="1:5" s="9" customFormat="1">
      <c r="A61" s="10"/>
      <c r="E61" s="10"/>
    </row>
    <row r="62" spans="1:5" s="9" customFormat="1">
      <c r="A62" s="10"/>
      <c r="E62" s="10"/>
    </row>
    <row r="63" spans="1:5" s="9" customFormat="1">
      <c r="A63" s="10"/>
      <c r="E63" s="10"/>
    </row>
    <row r="64" spans="1:5" s="9" customFormat="1">
      <c r="A64" s="10"/>
      <c r="E64" s="10"/>
    </row>
    <row r="65" spans="1:5" s="9" customFormat="1">
      <c r="A65" s="10"/>
      <c r="E65" s="10"/>
    </row>
    <row r="66" spans="1:5" s="9" customFormat="1">
      <c r="A66" s="10"/>
      <c r="E66" s="10"/>
    </row>
    <row r="67" spans="1:5" s="9" customFormat="1">
      <c r="A67" s="10"/>
      <c r="E67" s="10"/>
    </row>
    <row r="68" spans="1:5" s="9" customFormat="1">
      <c r="A68" s="10"/>
      <c r="E68" s="10"/>
    </row>
    <row r="69" spans="1:5" s="9" customFormat="1">
      <c r="A69" s="10"/>
      <c r="E69" s="10"/>
    </row>
    <row r="70" spans="1:5" s="9" customFormat="1">
      <c r="A70" s="10"/>
      <c r="E70" s="10"/>
    </row>
    <row r="71" spans="1:5" s="9" customFormat="1">
      <c r="A71" s="10"/>
      <c r="E71" s="10"/>
    </row>
    <row r="72" spans="1:5" s="9" customFormat="1">
      <c r="A72" s="10"/>
      <c r="E72" s="10"/>
    </row>
    <row r="73" spans="1:5" s="9" customFormat="1">
      <c r="A73" s="10"/>
      <c r="E73" s="10"/>
    </row>
    <row r="74" spans="1:5" s="9" customFormat="1">
      <c r="A74" s="10"/>
      <c r="E74" s="10"/>
    </row>
    <row r="75" spans="1:5" s="9" customFormat="1">
      <c r="A75" s="10"/>
      <c r="E75" s="10"/>
    </row>
    <row r="76" spans="1:5" s="9" customFormat="1">
      <c r="A76" s="10"/>
      <c r="E76" s="10"/>
    </row>
    <row r="77" spans="1:5" s="9" customFormat="1">
      <c r="A77" s="10"/>
      <c r="E77" s="10"/>
    </row>
    <row r="78" spans="1:5" s="9" customFormat="1">
      <c r="A78" s="10"/>
      <c r="E78" s="10"/>
    </row>
    <row r="79" spans="1:5" s="9" customFormat="1">
      <c r="A79" s="10"/>
      <c r="E79" s="10"/>
    </row>
    <row r="80" spans="1:5" s="9" customFormat="1">
      <c r="A80" s="10"/>
      <c r="E80" s="10"/>
    </row>
    <row r="81" spans="1:5" s="9" customFormat="1">
      <c r="A81" s="10"/>
      <c r="E81" s="10"/>
    </row>
    <row r="82" spans="1:5" s="9" customFormat="1">
      <c r="A82" s="10"/>
      <c r="E82" s="10"/>
    </row>
    <row r="83" spans="1:5" s="9" customFormat="1">
      <c r="A83" s="10"/>
      <c r="E83" s="10"/>
    </row>
    <row r="84" spans="1:5" s="9" customFormat="1">
      <c r="A84" s="10"/>
      <c r="E84" s="10"/>
    </row>
    <row r="85" spans="1:5" s="9" customFormat="1">
      <c r="A85" s="10"/>
      <c r="E85" s="10"/>
    </row>
    <row r="86" spans="1:5" s="9" customFormat="1">
      <c r="A86" s="10"/>
      <c r="E86" s="10"/>
    </row>
    <row r="87" spans="1:5" s="9" customFormat="1">
      <c r="A87" s="10"/>
      <c r="E87" s="10"/>
    </row>
    <row r="88" spans="1:5" s="9" customFormat="1">
      <c r="A88" s="10"/>
      <c r="E88" s="10"/>
    </row>
    <row r="89" spans="1:5" s="9" customFormat="1">
      <c r="A89" s="10"/>
      <c r="E89" s="10"/>
    </row>
    <row r="90" spans="1:5" s="9" customFormat="1">
      <c r="A90" s="10"/>
      <c r="E90" s="10"/>
    </row>
    <row r="91" spans="1:5" s="9" customFormat="1">
      <c r="A91" s="10"/>
      <c r="E91" s="10"/>
    </row>
    <row r="92" spans="1:5" s="9" customFormat="1">
      <c r="A92" s="10"/>
      <c r="E92" s="10"/>
    </row>
    <row r="93" spans="1:5" s="9" customFormat="1">
      <c r="A93" s="10"/>
      <c r="E93" s="10"/>
    </row>
    <row r="94" spans="1:5" s="9" customFormat="1">
      <c r="A94" s="10"/>
      <c r="E94" s="10"/>
    </row>
    <row r="95" spans="1:5" s="9" customFormat="1">
      <c r="A95" s="10"/>
      <c r="E95" s="10"/>
    </row>
    <row r="96" spans="1:5" s="9" customFormat="1">
      <c r="A96" s="10"/>
      <c r="E96" s="10"/>
    </row>
    <row r="97" spans="1:5" s="9" customFormat="1">
      <c r="A97" s="10"/>
      <c r="E97" s="10"/>
    </row>
    <row r="98" spans="1:5" s="9" customFormat="1">
      <c r="A98" s="10"/>
      <c r="E98" s="10"/>
    </row>
    <row r="99" spans="1:5" s="9" customFormat="1">
      <c r="A99" s="10"/>
      <c r="E99" s="10"/>
    </row>
    <row r="100" spans="1:5" s="9" customFormat="1">
      <c r="A100" s="10"/>
      <c r="E100" s="10"/>
    </row>
    <row r="101" spans="1:5" s="9" customFormat="1">
      <c r="A101" s="10"/>
      <c r="E101" s="10"/>
    </row>
    <row r="102" spans="1:5" s="9" customFormat="1">
      <c r="A102" s="10"/>
      <c r="E102" s="10"/>
    </row>
    <row r="103" spans="1:5" s="9" customFormat="1">
      <c r="A103" s="10"/>
      <c r="E103" s="10"/>
    </row>
    <row r="104" spans="1:5" s="9" customFormat="1">
      <c r="A104" s="10"/>
      <c r="E104" s="10"/>
    </row>
    <row r="105" spans="1:5" s="9" customFormat="1">
      <c r="A105" s="10"/>
      <c r="E105" s="10"/>
    </row>
    <row r="106" spans="1:5" s="9" customFormat="1">
      <c r="A106" s="10"/>
      <c r="E106" s="10"/>
    </row>
    <row r="107" spans="1:5" s="9" customFormat="1">
      <c r="A107" s="10"/>
      <c r="E107" s="10"/>
    </row>
    <row r="108" spans="1:5" s="9" customFormat="1">
      <c r="A108" s="10"/>
      <c r="E108" s="10"/>
    </row>
    <row r="109" spans="1:5" s="9" customFormat="1">
      <c r="A109" s="10"/>
      <c r="E109" s="10"/>
    </row>
    <row r="110" spans="1:5" s="9" customFormat="1">
      <c r="A110" s="10"/>
      <c r="E110" s="10"/>
    </row>
    <row r="111" spans="1:5" s="9" customFormat="1">
      <c r="A111" s="10"/>
      <c r="E111" s="10"/>
    </row>
    <row r="112" spans="1:5" s="9" customFormat="1">
      <c r="A112" s="10"/>
      <c r="E112" s="10"/>
    </row>
    <row r="113" spans="1:5" s="9" customFormat="1">
      <c r="A113" s="10"/>
      <c r="E113" s="10"/>
    </row>
    <row r="114" spans="1:5" s="9" customFormat="1">
      <c r="A114" s="10"/>
      <c r="E114" s="10"/>
    </row>
    <row r="115" spans="1:5" s="9" customFormat="1">
      <c r="A115" s="10"/>
      <c r="E115" s="10"/>
    </row>
    <row r="116" spans="1:5" s="9" customFormat="1">
      <c r="A116" s="10"/>
      <c r="E116" s="10"/>
    </row>
    <row r="117" spans="1:5" s="9" customFormat="1">
      <c r="A117" s="10"/>
      <c r="E117" s="10"/>
    </row>
    <row r="118" spans="1:5" s="9" customFormat="1">
      <c r="A118" s="10"/>
      <c r="E118" s="10"/>
    </row>
    <row r="119" spans="1:5" s="9" customFormat="1">
      <c r="A119" s="10"/>
      <c r="E119" s="10"/>
    </row>
    <row r="120" spans="1:5" s="9" customFormat="1">
      <c r="A120" s="10"/>
      <c r="E120" s="10"/>
    </row>
    <row r="121" spans="1:5" s="9" customFormat="1">
      <c r="A121" s="10"/>
      <c r="E121" s="10"/>
    </row>
    <row r="122" spans="1:5" s="9" customFormat="1">
      <c r="A122" s="10"/>
      <c r="E122" s="10"/>
    </row>
    <row r="123" spans="1:5" s="9" customFormat="1">
      <c r="A123" s="10"/>
      <c r="E123" s="10"/>
    </row>
    <row r="124" spans="1:5" s="9" customFormat="1">
      <c r="A124" s="10"/>
      <c r="E124" s="10"/>
    </row>
    <row r="125" spans="1:5" s="9" customFormat="1">
      <c r="A125" s="10"/>
      <c r="E125" s="10"/>
    </row>
    <row r="126" spans="1:5" s="9" customFormat="1">
      <c r="A126" s="10"/>
      <c r="E126" s="10"/>
    </row>
    <row r="127" spans="1:5" s="9" customFormat="1">
      <c r="A127" s="10"/>
      <c r="E127" s="10"/>
    </row>
    <row r="128" spans="1:5" s="9" customFormat="1">
      <c r="A128" s="10"/>
      <c r="E128" s="10"/>
    </row>
    <row r="129" spans="1:5" s="9" customFormat="1">
      <c r="A129" s="10"/>
      <c r="E129" s="10"/>
    </row>
    <row r="130" spans="1:5" s="9" customFormat="1">
      <c r="A130" s="10"/>
      <c r="E130" s="10"/>
    </row>
    <row r="131" spans="1:5" s="9" customFormat="1">
      <c r="A131" s="10"/>
      <c r="E131" s="10"/>
    </row>
    <row r="132" spans="1:5" s="9" customFormat="1">
      <c r="A132" s="10"/>
      <c r="E132" s="10"/>
    </row>
    <row r="133" spans="1:5" s="9" customFormat="1">
      <c r="A133" s="10"/>
      <c r="E133" s="10"/>
    </row>
    <row r="134" spans="1:5" s="9" customFormat="1">
      <c r="A134" s="10"/>
      <c r="E134" s="10"/>
    </row>
    <row r="135" spans="1:5" s="9" customFormat="1">
      <c r="A135" s="10"/>
      <c r="E135" s="10"/>
    </row>
    <row r="136" spans="1:5" s="9" customFormat="1">
      <c r="A136" s="10"/>
      <c r="E136" s="10"/>
    </row>
    <row r="137" spans="1:5" s="9" customFormat="1">
      <c r="A137" s="10"/>
      <c r="E137" s="10"/>
    </row>
    <row r="138" spans="1:5" s="9" customFormat="1">
      <c r="A138" s="10"/>
      <c r="E138" s="10"/>
    </row>
    <row r="139" spans="1:5" s="9" customFormat="1">
      <c r="A139" s="10"/>
      <c r="E139" s="10"/>
    </row>
    <row r="140" spans="1:5" s="9" customFormat="1">
      <c r="A140" s="10"/>
      <c r="E140" s="10"/>
    </row>
    <row r="141" spans="1:5" s="9" customFormat="1">
      <c r="A141" s="10"/>
      <c r="E141" s="10"/>
    </row>
    <row r="142" spans="1:5" s="9" customFormat="1">
      <c r="A142" s="10"/>
      <c r="E142" s="10"/>
    </row>
    <row r="143" spans="1:5" s="9" customFormat="1">
      <c r="A143" s="10"/>
      <c r="E143" s="10"/>
    </row>
    <row r="144" spans="1:5" s="9" customFormat="1">
      <c r="A144" s="10"/>
      <c r="E144" s="10"/>
    </row>
    <row r="145" spans="1:5" s="9" customFormat="1">
      <c r="A145" s="10"/>
      <c r="E145" s="10"/>
    </row>
    <row r="146" spans="1:5" s="9" customFormat="1">
      <c r="A146" s="10"/>
      <c r="E146" s="10"/>
    </row>
    <row r="147" spans="1:5" s="9" customFormat="1">
      <c r="A147" s="10"/>
      <c r="E147" s="10"/>
    </row>
    <row r="148" spans="1:5" s="9" customFormat="1">
      <c r="A148" s="10"/>
      <c r="E148" s="10"/>
    </row>
    <row r="149" spans="1:5" s="9" customFormat="1">
      <c r="A149" s="10"/>
      <c r="E149" s="10"/>
    </row>
    <row r="150" spans="1:5" s="9" customFormat="1">
      <c r="A150" s="10"/>
      <c r="E150" s="10"/>
    </row>
    <row r="151" spans="1:5" s="9" customFormat="1">
      <c r="A151" s="10"/>
      <c r="E151" s="10"/>
    </row>
    <row r="152" spans="1:5" s="9" customFormat="1">
      <c r="A152" s="10"/>
      <c r="E152" s="10"/>
    </row>
    <row r="153" spans="1:5" s="9" customFormat="1">
      <c r="A153" s="10"/>
      <c r="E153" s="10"/>
    </row>
    <row r="154" spans="1:5" s="9" customFormat="1">
      <c r="A154" s="10"/>
      <c r="E154" s="10"/>
    </row>
    <row r="155" spans="1:5" s="9" customFormat="1">
      <c r="A155" s="10"/>
      <c r="E155" s="10"/>
    </row>
    <row r="156" spans="1:5" s="9" customFormat="1">
      <c r="A156" s="10"/>
      <c r="E156" s="10"/>
    </row>
    <row r="157" spans="1:5" s="9" customFormat="1">
      <c r="A157" s="10"/>
      <c r="E157" s="10"/>
    </row>
    <row r="158" spans="1:5" s="9" customFormat="1">
      <c r="A158" s="10"/>
      <c r="E158" s="10"/>
    </row>
    <row r="159" spans="1:5" s="9" customFormat="1">
      <c r="A159" s="10"/>
      <c r="E159" s="10"/>
    </row>
    <row r="160" spans="1:5" s="9" customFormat="1">
      <c r="A160" s="10"/>
      <c r="E160" s="10"/>
    </row>
    <row r="161" spans="1:5" s="9" customFormat="1">
      <c r="A161" s="10"/>
      <c r="E161" s="10"/>
    </row>
    <row r="162" spans="1:5" s="9" customFormat="1">
      <c r="A162" s="10"/>
      <c r="E162" s="10"/>
    </row>
    <row r="163" spans="1:5" s="9" customFormat="1">
      <c r="A163" s="10"/>
      <c r="E163" s="10"/>
    </row>
    <row r="164" spans="1:5" s="9" customFormat="1">
      <c r="A164" s="10"/>
      <c r="E164" s="10"/>
    </row>
    <row r="165" spans="1:5" s="9" customFormat="1">
      <c r="A165" s="10"/>
      <c r="E165" s="10"/>
    </row>
    <row r="166" spans="1:5" s="9" customFormat="1">
      <c r="A166" s="10"/>
      <c r="E166" s="10"/>
    </row>
    <row r="167" spans="1:5" s="9" customFormat="1">
      <c r="A167" s="10"/>
      <c r="E167" s="10"/>
    </row>
    <row r="168" spans="1:5" s="9" customFormat="1">
      <c r="A168" s="10"/>
      <c r="E168" s="10"/>
    </row>
    <row r="169" spans="1:5" s="9" customFormat="1">
      <c r="A169" s="10"/>
      <c r="E169" s="10"/>
    </row>
    <row r="170" spans="1:5" s="9" customFormat="1">
      <c r="A170" s="10"/>
      <c r="E170" s="10"/>
    </row>
    <row r="171" spans="1:5" s="9" customFormat="1">
      <c r="A171" s="10"/>
      <c r="E171" s="10"/>
    </row>
    <row r="172" spans="1:5" s="9" customFormat="1">
      <c r="A172" s="10"/>
      <c r="E172" s="10"/>
    </row>
    <row r="173" spans="1:5" s="9" customFormat="1">
      <c r="A173" s="10"/>
      <c r="E173" s="10"/>
    </row>
    <row r="174" spans="1:5" s="9" customFormat="1">
      <c r="A174" s="10"/>
      <c r="E174" s="10"/>
    </row>
    <row r="175" spans="1:5" s="9" customFormat="1">
      <c r="A175" s="10"/>
      <c r="E175" s="10"/>
    </row>
    <row r="176" spans="1:5" s="9" customFormat="1">
      <c r="A176" s="10"/>
      <c r="E176" s="10"/>
    </row>
    <row r="177" spans="1:5" s="9" customFormat="1">
      <c r="A177" s="10"/>
      <c r="E177" s="10"/>
    </row>
    <row r="178" spans="1:5" s="9" customFormat="1">
      <c r="A178" s="10"/>
      <c r="E178" s="10"/>
    </row>
    <row r="179" spans="1:5" s="9" customFormat="1">
      <c r="A179" s="10"/>
      <c r="E179" s="10"/>
    </row>
    <row r="180" spans="1:5" s="9" customFormat="1">
      <c r="A180" s="10"/>
      <c r="E180" s="10"/>
    </row>
    <row r="181" spans="1:5" s="9" customFormat="1">
      <c r="A181" s="10"/>
      <c r="E181" s="10"/>
    </row>
    <row r="182" spans="1:5" s="9" customFormat="1">
      <c r="A182" s="10"/>
      <c r="E182" s="10"/>
    </row>
    <row r="183" spans="1:5" s="9" customFormat="1">
      <c r="A183" s="10"/>
      <c r="E183" s="10"/>
    </row>
    <row r="184" spans="1:5" s="9" customFormat="1">
      <c r="A184" s="10"/>
      <c r="E184" s="10"/>
    </row>
    <row r="185" spans="1:5" s="9" customFormat="1">
      <c r="A185" s="10"/>
      <c r="E185" s="10"/>
    </row>
    <row r="186" spans="1:5" s="9" customFormat="1">
      <c r="A186" s="10"/>
      <c r="E186" s="10"/>
    </row>
    <row r="187" spans="1:5" s="9" customFormat="1">
      <c r="A187" s="10"/>
      <c r="E187" s="10"/>
    </row>
    <row r="188" spans="1:5" s="9" customFormat="1">
      <c r="A188" s="10"/>
      <c r="E188" s="10"/>
    </row>
    <row r="189" spans="1:5" s="9" customFormat="1">
      <c r="A189" s="10"/>
      <c r="E189" s="10"/>
    </row>
    <row r="190" spans="1:5" s="9" customFormat="1">
      <c r="A190" s="10"/>
      <c r="E190" s="10"/>
    </row>
    <row r="191" spans="1:5" s="9" customFormat="1">
      <c r="A191" s="10"/>
      <c r="E191" s="10"/>
    </row>
    <row r="192" spans="1:5" s="9" customFormat="1">
      <c r="A192" s="10"/>
      <c r="E192" s="10"/>
    </row>
    <row r="193" spans="1:5" s="9" customFormat="1">
      <c r="A193" s="10"/>
      <c r="E193" s="10"/>
    </row>
    <row r="194" spans="1:5" s="9" customFormat="1">
      <c r="A194" s="10"/>
      <c r="E194" s="10"/>
    </row>
    <row r="195" spans="1:5" s="9" customFormat="1">
      <c r="A195" s="10"/>
      <c r="E195" s="10"/>
    </row>
    <row r="196" spans="1:5" s="9" customFormat="1">
      <c r="A196" s="10"/>
      <c r="E196" s="10"/>
    </row>
    <row r="197" spans="1:5" s="9" customFormat="1">
      <c r="A197" s="10"/>
      <c r="E197" s="10"/>
    </row>
    <row r="198" spans="1:5" s="9" customFormat="1">
      <c r="A198" s="10"/>
      <c r="E198" s="10"/>
    </row>
    <row r="199" spans="1:5" s="9" customFormat="1">
      <c r="A199" s="10"/>
      <c r="E199" s="10"/>
    </row>
    <row r="200" spans="1:5" s="9" customFormat="1">
      <c r="A200" s="10"/>
      <c r="E200" s="10"/>
    </row>
    <row r="201" spans="1:5" s="9" customFormat="1">
      <c r="A201" s="10"/>
      <c r="E201" s="10"/>
    </row>
    <row r="202" spans="1:5" s="9" customFormat="1">
      <c r="A202" s="10"/>
      <c r="E202" s="10"/>
    </row>
    <row r="203" spans="1:5" s="9" customFormat="1">
      <c r="A203" s="10"/>
      <c r="E203" s="10"/>
    </row>
    <row r="204" spans="1:5" s="9" customFormat="1">
      <c r="A204" s="10"/>
      <c r="E204" s="10"/>
    </row>
    <row r="205" spans="1:5" s="9" customFormat="1">
      <c r="A205" s="10"/>
      <c r="E205" s="10"/>
    </row>
    <row r="206" spans="1:5" s="9" customFormat="1">
      <c r="A206" s="10"/>
      <c r="E206" s="10"/>
    </row>
    <row r="207" spans="1:5" s="9" customFormat="1">
      <c r="A207" s="10"/>
      <c r="E207" s="10"/>
    </row>
    <row r="208" spans="1:5" s="9" customFormat="1">
      <c r="A208" s="10"/>
      <c r="E208" s="10"/>
    </row>
    <row r="209" spans="1:5" s="9" customFormat="1">
      <c r="A209" s="10"/>
      <c r="E209" s="10"/>
    </row>
    <row r="210" spans="1:5" s="9" customFormat="1">
      <c r="A210" s="10"/>
      <c r="E210" s="10"/>
    </row>
    <row r="211" spans="1:5" s="9" customFormat="1">
      <c r="A211" s="10"/>
      <c r="E211" s="10"/>
    </row>
    <row r="212" spans="1:5" s="9" customFormat="1">
      <c r="A212" s="10"/>
      <c r="E212" s="10"/>
    </row>
    <row r="213" spans="1:5" s="9" customFormat="1">
      <c r="A213" s="10"/>
      <c r="E213" s="10"/>
    </row>
    <row r="214" spans="1:5" s="9" customFormat="1">
      <c r="A214" s="10"/>
      <c r="E214" s="10"/>
    </row>
    <row r="215" spans="1:5" s="9" customFormat="1">
      <c r="A215" s="10"/>
      <c r="E215" s="10"/>
    </row>
    <row r="216" spans="1:5" s="9" customFormat="1">
      <c r="A216" s="10"/>
      <c r="E216" s="10"/>
    </row>
    <row r="217" spans="1:5" s="9" customFormat="1">
      <c r="A217" s="10"/>
      <c r="E217" s="10"/>
    </row>
    <row r="218" spans="1:5" s="9" customFormat="1">
      <c r="A218" s="10"/>
      <c r="E218" s="10"/>
    </row>
    <row r="219" spans="1:5" s="9" customFormat="1">
      <c r="A219" s="10"/>
      <c r="E219" s="10"/>
    </row>
    <row r="220" spans="1:5" s="9" customFormat="1">
      <c r="A220" s="10"/>
      <c r="E220" s="10"/>
    </row>
    <row r="221" spans="1:5" s="9" customFormat="1">
      <c r="A221" s="10"/>
      <c r="E221" s="10"/>
    </row>
    <row r="222" spans="1:5" s="9" customFormat="1">
      <c r="A222" s="10"/>
      <c r="E222" s="10"/>
    </row>
    <row r="223" spans="1:5" s="9" customFormat="1">
      <c r="A223" s="10"/>
      <c r="E223" s="10"/>
    </row>
    <row r="224" spans="1:5" s="9" customFormat="1">
      <c r="A224" s="10"/>
      <c r="E224" s="10"/>
    </row>
    <row r="225" spans="1:5" s="9" customFormat="1">
      <c r="A225" s="10"/>
      <c r="E225" s="10"/>
    </row>
    <row r="226" spans="1:5" s="9" customFormat="1">
      <c r="A226" s="10"/>
      <c r="E226" s="10"/>
    </row>
    <row r="227" spans="1:5" s="9" customFormat="1">
      <c r="A227" s="10"/>
      <c r="E227" s="10"/>
    </row>
    <row r="228" spans="1:5" s="9" customFormat="1">
      <c r="A228" s="10"/>
      <c r="E228" s="10"/>
    </row>
    <row r="229" spans="1:5" s="9" customFormat="1">
      <c r="A229" s="10"/>
      <c r="E229" s="10"/>
    </row>
    <row r="230" spans="1:5" s="9" customFormat="1">
      <c r="A230" s="10"/>
      <c r="E230" s="10"/>
    </row>
    <row r="231" spans="1:5" s="9" customFormat="1">
      <c r="A231" s="10"/>
      <c r="E231" s="10"/>
    </row>
    <row r="232" spans="1:5" s="9" customFormat="1">
      <c r="A232" s="10"/>
      <c r="E232" s="10"/>
    </row>
    <row r="233" spans="1:5" s="9" customFormat="1">
      <c r="A233" s="10"/>
      <c r="E233" s="10"/>
    </row>
    <row r="234" spans="1:5" s="9" customFormat="1">
      <c r="A234" s="10"/>
      <c r="E234" s="10"/>
    </row>
    <row r="235" spans="1:5" s="9" customFormat="1">
      <c r="A235" s="10"/>
      <c r="E235" s="10"/>
    </row>
    <row r="236" spans="1:5" s="9" customFormat="1">
      <c r="A236" s="10"/>
      <c r="E236" s="10"/>
    </row>
    <row r="237" spans="1:5" s="9" customFormat="1">
      <c r="A237" s="10"/>
      <c r="E237" s="10"/>
    </row>
    <row r="238" spans="1:5" s="9" customFormat="1">
      <c r="A238" s="10"/>
      <c r="E238" s="10"/>
    </row>
    <row r="239" spans="1:5" s="9" customFormat="1">
      <c r="A239" s="10"/>
      <c r="E239" s="10"/>
    </row>
    <row r="240" spans="1:5" s="9" customFormat="1">
      <c r="A240" s="10"/>
      <c r="E240" s="10"/>
    </row>
    <row r="241" spans="1:5" s="9" customFormat="1">
      <c r="A241" s="10"/>
      <c r="E241" s="10"/>
    </row>
    <row r="242" spans="1:5" s="9" customFormat="1">
      <c r="A242" s="10"/>
      <c r="E242" s="10"/>
    </row>
    <row r="243" spans="1:5" s="9" customFormat="1">
      <c r="A243" s="10"/>
      <c r="E243" s="10"/>
    </row>
    <row r="244" spans="1:5" s="9" customFormat="1">
      <c r="A244" s="10"/>
      <c r="E244" s="10"/>
    </row>
    <row r="245" spans="1:5" s="9" customFormat="1">
      <c r="A245" s="10"/>
      <c r="E245" s="10"/>
    </row>
    <row r="246" spans="1:5" s="9" customFormat="1">
      <c r="A246" s="10"/>
      <c r="E246" s="10"/>
    </row>
    <row r="247" spans="1:5" s="9" customFormat="1">
      <c r="A247" s="10"/>
      <c r="E247" s="10"/>
    </row>
    <row r="248" spans="1:5" s="9" customFormat="1">
      <c r="A248" s="10"/>
      <c r="E248" s="10"/>
    </row>
    <row r="249" spans="1:5" s="9" customFormat="1">
      <c r="A249" s="10"/>
      <c r="E249" s="10"/>
    </row>
    <row r="250" spans="1:5" s="9" customFormat="1">
      <c r="A250" s="10"/>
      <c r="E250" s="10"/>
    </row>
    <row r="251" spans="1:5" s="9" customFormat="1">
      <c r="A251" s="10"/>
      <c r="E251" s="10"/>
    </row>
    <row r="252" spans="1:5" s="9" customFormat="1">
      <c r="A252" s="10"/>
      <c r="E252" s="10"/>
    </row>
    <row r="253" spans="1:5" s="9" customFormat="1">
      <c r="A253" s="10"/>
      <c r="E253" s="10"/>
    </row>
    <row r="254" spans="1:5" s="9" customFormat="1">
      <c r="A254" s="10"/>
      <c r="E254" s="10"/>
    </row>
    <row r="255" spans="1:5" s="9" customFormat="1">
      <c r="A255" s="10"/>
      <c r="E255" s="10"/>
    </row>
    <row r="256" spans="1:5" s="9" customFormat="1">
      <c r="A256" s="10"/>
      <c r="E256" s="10"/>
    </row>
    <row r="257" spans="1:5" s="9" customFormat="1">
      <c r="A257" s="10"/>
      <c r="E257" s="10"/>
    </row>
    <row r="258" spans="1:5" s="9" customFormat="1">
      <c r="A258" s="10"/>
      <c r="E258" s="10"/>
    </row>
    <row r="259" spans="1:5" s="9" customFormat="1">
      <c r="A259" s="10"/>
      <c r="E259" s="10"/>
    </row>
    <row r="260" spans="1:5" s="9" customFormat="1">
      <c r="A260" s="10"/>
      <c r="E260" s="10"/>
    </row>
    <row r="261" spans="1:5" s="9" customFormat="1">
      <c r="A261" s="10"/>
      <c r="E261" s="10"/>
    </row>
    <row r="262" spans="1:5" s="9" customFormat="1">
      <c r="A262" s="10"/>
      <c r="E262" s="10"/>
    </row>
    <row r="263" spans="1:5" s="9" customFormat="1">
      <c r="A263" s="10"/>
      <c r="E263" s="10"/>
    </row>
    <row r="264" spans="1:5" s="9" customFormat="1">
      <c r="A264" s="10"/>
      <c r="E264" s="10"/>
    </row>
    <row r="265" spans="1:5" s="9" customFormat="1">
      <c r="A265" s="10"/>
      <c r="E265" s="10"/>
    </row>
    <row r="266" spans="1:5" s="9" customFormat="1">
      <c r="A266" s="10"/>
      <c r="E266" s="10"/>
    </row>
    <row r="267" spans="1:5" s="9" customFormat="1">
      <c r="A267" s="10"/>
      <c r="E267" s="10"/>
    </row>
    <row r="268" spans="1:5" s="9" customFormat="1">
      <c r="A268" s="10"/>
      <c r="E268" s="10"/>
    </row>
    <row r="269" spans="1:5" s="9" customFormat="1">
      <c r="A269" s="10"/>
      <c r="E269" s="10"/>
    </row>
    <row r="270" spans="1:5" s="9" customFormat="1">
      <c r="A270" s="10"/>
      <c r="E270" s="10"/>
    </row>
    <row r="271" spans="1:5" s="9" customFormat="1">
      <c r="A271" s="10"/>
      <c r="E271" s="10"/>
    </row>
    <row r="272" spans="1:5" s="9" customFormat="1">
      <c r="A272" s="10"/>
      <c r="E272" s="10"/>
    </row>
    <row r="273" spans="1:5" s="9" customFormat="1">
      <c r="A273" s="10"/>
      <c r="E273" s="10"/>
    </row>
    <row r="274" spans="1:5" s="9" customFormat="1">
      <c r="A274" s="10"/>
      <c r="E274" s="10"/>
    </row>
    <row r="275" spans="1:5" s="9" customFormat="1">
      <c r="A275" s="10"/>
      <c r="E275" s="10"/>
    </row>
    <row r="276" spans="1:5" s="9" customFormat="1">
      <c r="A276" s="10"/>
      <c r="E276" s="10"/>
    </row>
    <row r="277" spans="1:5" s="9" customFormat="1">
      <c r="A277" s="10"/>
      <c r="E277" s="10"/>
    </row>
    <row r="278" spans="1:5" s="9" customFormat="1">
      <c r="A278" s="10"/>
      <c r="E278" s="10"/>
    </row>
    <row r="279" spans="1:5" s="9" customFormat="1">
      <c r="A279" s="10"/>
      <c r="E279" s="10"/>
    </row>
    <row r="280" spans="1:5" s="9" customFormat="1">
      <c r="A280" s="10"/>
      <c r="E280" s="10"/>
    </row>
    <row r="281" spans="1:5" s="9" customFormat="1">
      <c r="A281" s="10"/>
      <c r="E281" s="10"/>
    </row>
    <row r="282" spans="1:5" s="9" customFormat="1">
      <c r="A282" s="10"/>
      <c r="E282" s="10"/>
    </row>
    <row r="283" spans="1:5" s="9" customFormat="1">
      <c r="A283" s="10"/>
      <c r="E283" s="10"/>
    </row>
    <row r="284" spans="1:5" s="9" customFormat="1">
      <c r="A284" s="10"/>
      <c r="E284" s="10"/>
    </row>
    <row r="285" spans="1:5" s="9" customFormat="1">
      <c r="A285" s="10"/>
      <c r="E285" s="10"/>
    </row>
    <row r="286" spans="1:5" s="9" customFormat="1">
      <c r="A286" s="10"/>
      <c r="E286" s="10"/>
    </row>
    <row r="287" spans="1:5" s="9" customFormat="1">
      <c r="A287" s="10"/>
      <c r="E287" s="10"/>
    </row>
    <row r="288" spans="1:5" s="9" customFormat="1">
      <c r="A288" s="10"/>
      <c r="E288" s="10"/>
    </row>
    <row r="289" spans="1:5" s="9" customFormat="1">
      <c r="A289" s="10"/>
      <c r="E289" s="10"/>
    </row>
    <row r="290" spans="1:5" s="9" customFormat="1">
      <c r="A290" s="10"/>
      <c r="E290" s="10"/>
    </row>
    <row r="291" spans="1:5" s="9" customFormat="1">
      <c r="A291" s="10"/>
      <c r="E291" s="10"/>
    </row>
    <row r="292" spans="1:5" s="9" customFormat="1">
      <c r="A292" s="10"/>
      <c r="E292" s="10"/>
    </row>
    <row r="293" spans="1:5" s="9" customFormat="1">
      <c r="A293" s="10"/>
      <c r="E293" s="10"/>
    </row>
    <row r="294" spans="1:5" s="9" customFormat="1">
      <c r="A294" s="10"/>
      <c r="E294" s="10"/>
    </row>
    <row r="295" spans="1:5" s="9" customFormat="1">
      <c r="A295" s="10"/>
      <c r="E295" s="10"/>
    </row>
    <row r="296" spans="1:5" s="9" customFormat="1">
      <c r="A296" s="10"/>
      <c r="E296" s="10"/>
    </row>
    <row r="297" spans="1:5" s="9" customFormat="1">
      <c r="A297" s="10"/>
      <c r="E297" s="10"/>
    </row>
    <row r="298" spans="1:5" s="9" customFormat="1">
      <c r="A298" s="10"/>
      <c r="E298" s="10"/>
    </row>
    <row r="299" spans="1:5" s="9" customFormat="1">
      <c r="A299" s="10"/>
      <c r="E299" s="10"/>
    </row>
    <row r="300" spans="1:5" s="9" customFormat="1">
      <c r="A300" s="10"/>
      <c r="E300" s="10"/>
    </row>
    <row r="301" spans="1:5" s="9" customFormat="1">
      <c r="A301" s="10"/>
      <c r="E301" s="10"/>
    </row>
    <row r="302" spans="1:5" s="9" customFormat="1">
      <c r="A302" s="10"/>
      <c r="E302" s="10"/>
    </row>
    <row r="303" spans="1:5" s="9" customFormat="1">
      <c r="A303" s="10"/>
      <c r="E303" s="10"/>
    </row>
    <row r="304" spans="1:5" s="9" customFormat="1">
      <c r="A304" s="10"/>
      <c r="E304" s="10"/>
    </row>
    <row r="305" spans="1:5" s="9" customFormat="1">
      <c r="A305" s="10"/>
      <c r="E305" s="10"/>
    </row>
    <row r="306" spans="1:5" s="9" customFormat="1">
      <c r="A306" s="10"/>
      <c r="E306" s="10"/>
    </row>
    <row r="307" spans="1:5" s="9" customFormat="1">
      <c r="A307" s="10"/>
      <c r="E307" s="10"/>
    </row>
    <row r="308" spans="1:5" s="9" customFormat="1">
      <c r="A308" s="10"/>
      <c r="E308" s="10"/>
    </row>
    <row r="309" spans="1:5" s="9" customFormat="1">
      <c r="A309" s="10"/>
      <c r="E309" s="10"/>
    </row>
    <row r="310" spans="1:5" s="9" customFormat="1">
      <c r="A310" s="10"/>
      <c r="E310" s="10"/>
    </row>
    <row r="311" spans="1:5" s="9" customFormat="1">
      <c r="A311" s="10"/>
      <c r="E311" s="10"/>
    </row>
    <row r="312" spans="1:5" s="9" customFormat="1">
      <c r="A312" s="10"/>
      <c r="E312" s="10"/>
    </row>
    <row r="313" spans="1:5" s="9" customFormat="1">
      <c r="A313" s="10"/>
      <c r="E313" s="10"/>
    </row>
    <row r="314" spans="1:5" s="9" customFormat="1">
      <c r="A314" s="10"/>
      <c r="E314" s="10"/>
    </row>
    <row r="315" spans="1:5" s="9" customFormat="1">
      <c r="A315" s="10"/>
      <c r="E315" s="10"/>
    </row>
    <row r="316" spans="1:5" s="9" customFormat="1">
      <c r="A316" s="10"/>
      <c r="E316" s="10"/>
    </row>
    <row r="317" spans="1:5" s="9" customFormat="1">
      <c r="A317" s="10"/>
      <c r="E317" s="10"/>
    </row>
    <row r="318" spans="1:5" s="9" customFormat="1">
      <c r="A318" s="10"/>
      <c r="E318" s="10"/>
    </row>
    <row r="319" spans="1:5" s="9" customFormat="1">
      <c r="A319" s="10"/>
      <c r="E319" s="10"/>
    </row>
    <row r="320" spans="1:5" s="9" customFormat="1">
      <c r="A320" s="10"/>
      <c r="E320" s="10"/>
    </row>
    <row r="321" spans="1:5" s="9" customFormat="1">
      <c r="A321" s="10"/>
      <c r="E321" s="10"/>
    </row>
    <row r="322" spans="1:5" s="9" customFormat="1">
      <c r="A322" s="10"/>
      <c r="E322" s="10"/>
    </row>
    <row r="323" spans="1:5" s="9" customFormat="1">
      <c r="A323" s="10"/>
      <c r="E323" s="10"/>
    </row>
    <row r="324" spans="1:5" s="9" customFormat="1">
      <c r="A324" s="10"/>
      <c r="E324" s="10"/>
    </row>
    <row r="325" spans="1:5" s="9" customFormat="1">
      <c r="A325" s="10"/>
      <c r="E325" s="10"/>
    </row>
    <row r="326" spans="1:5" s="9" customFormat="1">
      <c r="A326" s="10"/>
      <c r="E326" s="10"/>
    </row>
    <row r="327" spans="1:5" s="9" customFormat="1">
      <c r="A327" s="10"/>
      <c r="E327" s="10"/>
    </row>
    <row r="328" spans="1:5" s="9" customFormat="1">
      <c r="A328" s="10"/>
      <c r="E328" s="10"/>
    </row>
    <row r="329" spans="1:5" s="9" customFormat="1">
      <c r="A329" s="10"/>
      <c r="E329" s="10"/>
    </row>
    <row r="330" spans="1:5" s="9" customFormat="1">
      <c r="A330" s="10"/>
      <c r="E330" s="10"/>
    </row>
    <row r="331" spans="1:5" s="9" customFormat="1">
      <c r="A331" s="10"/>
      <c r="E331" s="10"/>
    </row>
    <row r="332" spans="1:5" s="9" customFormat="1">
      <c r="A332" s="10"/>
      <c r="E332" s="10"/>
    </row>
    <row r="333" spans="1:5" s="9" customFormat="1">
      <c r="A333" s="10"/>
      <c r="E333" s="10"/>
    </row>
    <row r="334" spans="1:5" s="9" customFormat="1">
      <c r="A334" s="10"/>
      <c r="E334" s="10"/>
    </row>
    <row r="335" spans="1:5" s="9" customFormat="1">
      <c r="A335" s="10"/>
      <c r="E335" s="10"/>
    </row>
    <row r="336" spans="1:5" s="9" customFormat="1">
      <c r="A336" s="10"/>
      <c r="E336" s="10"/>
    </row>
    <row r="337" spans="1:5" s="9" customFormat="1">
      <c r="A337" s="10"/>
      <c r="E337" s="10"/>
    </row>
    <row r="338" spans="1:5" s="9" customFormat="1">
      <c r="A338" s="10"/>
      <c r="E338" s="10"/>
    </row>
    <row r="339" spans="1:5" s="9" customFormat="1">
      <c r="A339" s="10"/>
      <c r="E339" s="10"/>
    </row>
    <row r="340" spans="1:5" s="9" customFormat="1">
      <c r="A340" s="10"/>
      <c r="E340" s="10"/>
    </row>
    <row r="341" spans="1:5" s="9" customFormat="1">
      <c r="A341" s="10"/>
      <c r="E341" s="10"/>
    </row>
    <row r="342" spans="1:5" s="9" customFormat="1">
      <c r="A342" s="10"/>
      <c r="E342" s="10"/>
    </row>
    <row r="343" spans="1:5" s="9" customFormat="1">
      <c r="A343" s="10"/>
      <c r="E343" s="10"/>
    </row>
    <row r="344" spans="1:5" s="9" customFormat="1">
      <c r="A344" s="10"/>
      <c r="E344" s="10"/>
    </row>
    <row r="345" spans="1:5" s="9" customFormat="1">
      <c r="A345" s="10"/>
      <c r="E345" s="10"/>
    </row>
    <row r="346" spans="1:5" s="9" customFormat="1">
      <c r="A346" s="10"/>
      <c r="E346" s="10"/>
    </row>
    <row r="347" spans="1:5" s="9" customFormat="1">
      <c r="A347" s="10"/>
      <c r="E347" s="10"/>
    </row>
    <row r="348" spans="1:5" s="9" customFormat="1">
      <c r="A348" s="10"/>
      <c r="E348" s="10"/>
    </row>
    <row r="349" spans="1:5" s="9" customFormat="1">
      <c r="A349" s="10"/>
      <c r="E349" s="10"/>
    </row>
    <row r="350" spans="1:5" s="9" customFormat="1">
      <c r="A350" s="10"/>
      <c r="E350" s="10"/>
    </row>
    <row r="351" spans="1:5" s="9" customFormat="1">
      <c r="A351" s="10"/>
      <c r="E351" s="10"/>
    </row>
    <row r="352" spans="1:5" s="9" customFormat="1">
      <c r="A352" s="10"/>
      <c r="E352" s="10"/>
    </row>
    <row r="353" spans="1:5" s="9" customFormat="1">
      <c r="A353" s="10"/>
      <c r="E353" s="10"/>
    </row>
    <row r="354" spans="1:5" s="9" customFormat="1">
      <c r="A354" s="10"/>
      <c r="E354" s="10"/>
    </row>
    <row r="355" spans="1:5" s="9" customFormat="1">
      <c r="A355" s="10"/>
      <c r="E355" s="10"/>
    </row>
    <row r="356" spans="1:5" s="9" customFormat="1">
      <c r="A356" s="10"/>
      <c r="E356" s="10"/>
    </row>
    <row r="357" spans="1:5" s="9" customFormat="1">
      <c r="A357" s="10"/>
      <c r="E357" s="10"/>
    </row>
    <row r="358" spans="1:5" s="9" customFormat="1">
      <c r="A358" s="10"/>
      <c r="E358" s="10"/>
    </row>
    <row r="359" spans="1:5" s="9" customFormat="1">
      <c r="A359" s="10"/>
      <c r="E359" s="10"/>
    </row>
    <row r="360" spans="1:5" s="9" customFormat="1">
      <c r="A360" s="10"/>
      <c r="E360" s="10"/>
    </row>
    <row r="361" spans="1:5" s="9" customFormat="1">
      <c r="A361" s="10"/>
      <c r="E361" s="10"/>
    </row>
    <row r="362" spans="1:5" s="9" customFormat="1">
      <c r="A362" s="10"/>
      <c r="E362" s="10"/>
    </row>
    <row r="363" spans="1:5" s="9" customFormat="1">
      <c r="A363" s="10"/>
      <c r="E363" s="10"/>
    </row>
    <row r="364" spans="1:5" s="9" customFormat="1">
      <c r="A364" s="10"/>
      <c r="E364" s="10"/>
    </row>
    <row r="365" spans="1:5" s="9" customFormat="1">
      <c r="A365" s="10"/>
      <c r="E365" s="10"/>
    </row>
    <row r="366" spans="1:5" s="9" customFormat="1">
      <c r="A366" s="10"/>
      <c r="E366" s="10"/>
    </row>
    <row r="367" spans="1:5" s="9" customFormat="1">
      <c r="A367" s="10"/>
      <c r="E367" s="10"/>
    </row>
    <row r="368" spans="1:5" s="9" customFormat="1">
      <c r="A368" s="10"/>
      <c r="E368" s="10"/>
    </row>
    <row r="369" spans="1:5" s="9" customFormat="1">
      <c r="A369" s="10"/>
      <c r="E369" s="10"/>
    </row>
    <row r="370" spans="1:5" s="9" customFormat="1">
      <c r="A370" s="10"/>
      <c r="E370" s="10"/>
    </row>
    <row r="371" spans="1:5" s="9" customFormat="1">
      <c r="A371" s="10"/>
      <c r="E371" s="10"/>
    </row>
    <row r="372" spans="1:5" s="9" customFormat="1">
      <c r="A372" s="10"/>
      <c r="E372" s="10"/>
    </row>
    <row r="373" spans="1:5" s="9" customFormat="1">
      <c r="A373" s="10"/>
      <c r="E373" s="10"/>
    </row>
    <row r="374" spans="1:5" s="9" customFormat="1">
      <c r="A374" s="10"/>
      <c r="E374" s="10"/>
    </row>
    <row r="375" spans="1:5" s="9" customFormat="1">
      <c r="A375" s="10"/>
      <c r="E375" s="10"/>
    </row>
    <row r="376" spans="1:5" s="9" customFormat="1">
      <c r="A376" s="10"/>
      <c r="E376" s="10"/>
    </row>
    <row r="377" spans="1:5" s="9" customFormat="1">
      <c r="A377" s="10"/>
      <c r="E377" s="10"/>
    </row>
    <row r="378" spans="1:5" s="9" customFormat="1">
      <c r="A378" s="10"/>
      <c r="E378" s="10"/>
    </row>
    <row r="379" spans="1:5" s="9" customFormat="1">
      <c r="A379" s="10"/>
      <c r="E379" s="10"/>
    </row>
    <row r="380" spans="1:5" s="9" customFormat="1">
      <c r="A380" s="10"/>
      <c r="E380" s="10"/>
    </row>
    <row r="381" spans="1:5" s="9" customFormat="1">
      <c r="A381" s="10"/>
      <c r="E381" s="10"/>
    </row>
    <row r="382" spans="1:5" s="9" customFormat="1">
      <c r="A382" s="10"/>
      <c r="E382" s="10"/>
    </row>
    <row r="383" spans="1:5" s="9" customFormat="1">
      <c r="A383" s="10"/>
      <c r="E383" s="10"/>
    </row>
    <row r="384" spans="1:5" s="9" customFormat="1">
      <c r="A384" s="10"/>
      <c r="E384" s="10"/>
    </row>
    <row r="385" spans="1:5" s="9" customFormat="1">
      <c r="A385" s="10"/>
      <c r="E385" s="10"/>
    </row>
    <row r="386" spans="1:5" s="9" customFormat="1">
      <c r="A386" s="10"/>
      <c r="E386" s="10"/>
    </row>
    <row r="387" spans="1:5" s="9" customFormat="1">
      <c r="A387" s="10"/>
      <c r="E387" s="10"/>
    </row>
    <row r="388" spans="1:5" s="9" customFormat="1">
      <c r="A388" s="10"/>
      <c r="E388" s="10"/>
    </row>
    <row r="389" spans="1:5" s="9" customFormat="1">
      <c r="A389" s="10"/>
      <c r="E389" s="10"/>
    </row>
    <row r="390" spans="1:5" s="9" customFormat="1">
      <c r="A390" s="10"/>
      <c r="E390" s="10"/>
    </row>
    <row r="391" spans="1:5" s="9" customFormat="1">
      <c r="A391" s="10"/>
      <c r="E391" s="10"/>
    </row>
    <row r="392" spans="1:5" s="9" customFormat="1">
      <c r="A392" s="10"/>
      <c r="E392" s="10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Nihart</dc:creator>
  <cp:keywords/>
  <dc:description/>
  <cp:lastModifiedBy/>
  <cp:revision/>
  <dcterms:created xsi:type="dcterms:W3CDTF">2022-05-25T14:20:37Z</dcterms:created>
  <dcterms:modified xsi:type="dcterms:W3CDTF">2022-11-09T17:13:40Z</dcterms:modified>
  <cp:category/>
  <cp:contentStatus/>
</cp:coreProperties>
</file>